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0" i="1" l="1"/>
  <c r="J21" i="1" l="1"/>
  <c r="I21" i="1"/>
  <c r="F17" i="1"/>
  <c r="G17" i="1"/>
  <c r="H17" i="1"/>
  <c r="E17" i="1"/>
  <c r="E8" i="1"/>
  <c r="J11" i="1"/>
  <c r="J12" i="1"/>
  <c r="J13" i="1"/>
  <c r="J14" i="1"/>
  <c r="J16" i="1"/>
  <c r="J18" i="1"/>
  <c r="J19" i="1"/>
  <c r="J10" i="1"/>
  <c r="J9" i="1"/>
  <c r="F8" i="1"/>
  <c r="G8" i="1"/>
  <c r="H8" i="1"/>
  <c r="J17" i="1" l="1"/>
  <c r="E7" i="1"/>
  <c r="G7" i="1"/>
  <c r="F7" i="1"/>
  <c r="J20" i="1"/>
  <c r="H7" i="1"/>
  <c r="J8" i="1"/>
  <c r="I19" i="1"/>
  <c r="J7" i="1" l="1"/>
  <c r="I18" i="1"/>
  <c r="I17" i="1" s="1"/>
  <c r="I16" i="1"/>
  <c r="I14" i="1"/>
  <c r="I13" i="1"/>
  <c r="I12" i="1"/>
  <c r="I11" i="1"/>
  <c r="I10" i="1"/>
  <c r="I9" i="1"/>
  <c r="I8" i="1" l="1"/>
  <c r="I7" i="1" s="1"/>
</calcChain>
</file>

<file path=xl/sharedStrings.xml><?xml version="1.0" encoding="utf-8"?>
<sst xmlns="http://schemas.openxmlformats.org/spreadsheetml/2006/main" count="42" uniqueCount="40">
  <si>
    <t>тыс.тенге</t>
  </si>
  <si>
    <t>Администратор</t>
  </si>
  <si>
    <t>Программа</t>
  </si>
  <si>
    <t>Подпрограмма</t>
  </si>
  <si>
    <t>Наименование</t>
  </si>
  <si>
    <t>Сводный план финансирова-ния на год</t>
  </si>
  <si>
    <t xml:space="preserve">Сводный план финансирования на отчетный период </t>
  </si>
  <si>
    <t>Кассовое исполнение по состоянию на 01.07.19 г.</t>
  </si>
  <si>
    <t>Отклонение по кассовому расходу</t>
  </si>
  <si>
    <t>% исполнения</t>
  </si>
  <si>
    <t>по обязательст-вам</t>
  </si>
  <si>
    <t xml:space="preserve">по платежам </t>
  </si>
  <si>
    <t>001</t>
  </si>
  <si>
    <t>100</t>
  </si>
  <si>
    <t>104</t>
  </si>
  <si>
    <t>111</t>
  </si>
  <si>
    <t>123</t>
  </si>
  <si>
    <t>Верховный Суд Республики Казахстан</t>
  </si>
  <si>
    <t>Обеспечение судебными органами судебной защиты прав и законных интересов граждан и организаций"</t>
  </si>
  <si>
    <t>Обеспечение высшим судебным органом судебной защиты прав, свобод и законных интересов граждан и организаций"</t>
  </si>
  <si>
    <t>Обеспечение функционирования информационных систем и информационно - техническое обеспечение государственного органа"</t>
  </si>
  <si>
    <t>105</t>
  </si>
  <si>
    <t>"Обеспечение отправления правосудия местными органами судебной власти"</t>
  </si>
  <si>
    <t>"Капитальные расходы органов судебной системы"</t>
  </si>
  <si>
    <t>112</t>
  </si>
  <si>
    <t>"Строительство объектов органов судебной системы"</t>
  </si>
  <si>
    <t>114</t>
  </si>
  <si>
    <t>"Обеспечение защиты прав и свобод лиц, участвующих в судебном процессе"</t>
  </si>
  <si>
    <t>115</t>
  </si>
  <si>
    <t>"Обеспечение жильем судей"</t>
  </si>
  <si>
    <t>"Текущие административные расходы"</t>
  </si>
  <si>
    <t>017</t>
  </si>
  <si>
    <t xml:space="preserve"> "Организация послевузовского образования, переподготовка и повышение квалификации судейских кадров"</t>
  </si>
  <si>
    <t>"Обеспечение организации послевузовского образования, переподготовки и повышение квалификации судейских кадров"</t>
  </si>
  <si>
    <t>Капитальные расходы подведомственных  государственных организации"</t>
  </si>
  <si>
    <t>138</t>
  </si>
  <si>
    <t>159</t>
  </si>
  <si>
    <t>Обеспечение повышения квалификации государственных служащих</t>
  </si>
  <si>
    <t>Оплата прочих услуг и работ</t>
  </si>
  <si>
    <t>Информация об исполнении бюджетных программ (подпрограмм) на 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</si>
</sst>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0" fontId="3" fillId="0" borderId="7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topLeftCell="A7" workbookViewId="0">
      <selection activeCell="E7" sqref="E7:J20"/>
    </sheetView>
  </sheetViews>
  <sheetFormatPr defaultRowHeight="15" x14ac:dyDescent="0.25"/>
  <cols>
    <col min="1" max="1" width="4.7109375" customWidth="1"/>
    <col min="2" max="2" width="6" customWidth="1"/>
    <col min="3" max="3" width="7.140625" customWidth="1"/>
    <col min="4" max="4" width="35.85546875" customWidth="1"/>
    <col min="5" max="5" width="13.5703125" customWidth="1"/>
    <col min="6" max="6" width="12.85546875" customWidth="1"/>
    <col min="7" max="7" width="13.42578125" customWidth="1"/>
    <col min="8" max="8" width="13.28515625" customWidth="1"/>
    <col min="9" max="9" width="14.140625" customWidth="1"/>
    <col min="10" max="10" width="7.140625" customWidth="1"/>
  </cols>
  <sheetData>
    <row r="2" spans="1:10" ht="15.75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1"/>
      <c r="B3" s="1"/>
      <c r="C3" s="2"/>
      <c r="D3" s="2"/>
      <c r="E3" s="3"/>
      <c r="F3" s="3"/>
      <c r="G3" s="4"/>
      <c r="H3" s="3"/>
      <c r="I3" s="3"/>
      <c r="J3" s="5" t="s">
        <v>0</v>
      </c>
    </row>
    <row r="4" spans="1:10" ht="15.75" x14ac:dyDescent="0.25">
      <c r="A4" s="27" t="s">
        <v>1</v>
      </c>
      <c r="B4" s="27" t="s">
        <v>2</v>
      </c>
      <c r="C4" s="27" t="s">
        <v>3</v>
      </c>
      <c r="D4" s="28" t="s">
        <v>4</v>
      </c>
      <c r="E4" s="28" t="s">
        <v>5</v>
      </c>
      <c r="F4" s="29" t="s">
        <v>6</v>
      </c>
      <c r="G4" s="30"/>
      <c r="H4" s="31" t="s">
        <v>7</v>
      </c>
      <c r="I4" s="32" t="s">
        <v>8</v>
      </c>
      <c r="J4" s="34" t="s">
        <v>9</v>
      </c>
    </row>
    <row r="5" spans="1:10" ht="47.25" x14ac:dyDescent="0.25">
      <c r="A5" s="27"/>
      <c r="B5" s="27"/>
      <c r="C5" s="27"/>
      <c r="D5" s="28"/>
      <c r="E5" s="28"/>
      <c r="F5" s="6" t="s">
        <v>10</v>
      </c>
      <c r="G5" s="6" t="s">
        <v>11</v>
      </c>
      <c r="H5" s="31"/>
      <c r="I5" s="33"/>
      <c r="J5" s="35"/>
    </row>
    <row r="6" spans="1:10" ht="15.75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29.25" customHeight="1" x14ac:dyDescent="0.25">
      <c r="A7" s="8">
        <v>501</v>
      </c>
      <c r="B7" s="8"/>
      <c r="C7" s="8"/>
      <c r="D7" s="9" t="s">
        <v>17</v>
      </c>
      <c r="E7" s="10">
        <f>E8+E17+E20</f>
        <v>54150289.100000001</v>
      </c>
      <c r="F7" s="10">
        <f t="shared" ref="F7:I7" si="0">F8+F17+F20</f>
        <v>25890137.399999999</v>
      </c>
      <c r="G7" s="10">
        <f t="shared" si="0"/>
        <v>23879396.999999996</v>
      </c>
      <c r="H7" s="10">
        <f t="shared" si="0"/>
        <v>20985333.489999995</v>
      </c>
      <c r="I7" s="10">
        <f t="shared" si="0"/>
        <v>2894063.5100000002</v>
      </c>
      <c r="J7" s="10">
        <f>H7/G7*100</f>
        <v>87.880500039427289</v>
      </c>
    </row>
    <row r="8" spans="1:10" ht="63" customHeight="1" x14ac:dyDescent="0.25">
      <c r="A8" s="8"/>
      <c r="B8" s="15" t="s">
        <v>12</v>
      </c>
      <c r="C8" s="15"/>
      <c r="D8" s="23" t="s">
        <v>18</v>
      </c>
      <c r="E8" s="10">
        <f>E9+E10+E11+E12+E13+E14+E15+E16</f>
        <v>53584037</v>
      </c>
      <c r="F8" s="10">
        <f t="shared" ref="F8:I8" si="1">F9+F10+F11+F12+F13+F14+F15+F16</f>
        <v>25632081</v>
      </c>
      <c r="G8" s="10">
        <f t="shared" si="1"/>
        <v>23638348.099999998</v>
      </c>
      <c r="H8" s="10">
        <f t="shared" si="1"/>
        <v>20757779.529999997</v>
      </c>
      <c r="I8" s="10">
        <f t="shared" si="1"/>
        <v>2880568.5700000003</v>
      </c>
      <c r="J8" s="10">
        <f>H8/G8*100</f>
        <v>87.8140022398604</v>
      </c>
    </row>
    <row r="9" spans="1:10" ht="60.75" customHeight="1" x14ac:dyDescent="0.25">
      <c r="A9" s="11"/>
      <c r="B9" s="12"/>
      <c r="C9" s="12" t="s">
        <v>13</v>
      </c>
      <c r="D9" s="18" t="s">
        <v>19</v>
      </c>
      <c r="E9" s="13">
        <v>701561.1</v>
      </c>
      <c r="F9" s="13">
        <v>391635.1</v>
      </c>
      <c r="G9" s="13">
        <v>183412.5</v>
      </c>
      <c r="H9" s="13">
        <v>137256.31</v>
      </c>
      <c r="I9" s="14">
        <f t="shared" ref="I9:I18" si="2">G9-H9</f>
        <v>46156.19</v>
      </c>
      <c r="J9" s="13">
        <f>H9/G9*100</f>
        <v>74.834763170449122</v>
      </c>
    </row>
    <row r="10" spans="1:10" ht="75" customHeight="1" x14ac:dyDescent="0.25">
      <c r="A10" s="11"/>
      <c r="B10" s="12"/>
      <c r="C10" s="12" t="s">
        <v>14</v>
      </c>
      <c r="D10" s="19" t="s">
        <v>20</v>
      </c>
      <c r="E10" s="13">
        <v>1036144.4</v>
      </c>
      <c r="F10" s="13">
        <v>899917.4</v>
      </c>
      <c r="G10" s="13">
        <v>233532.1</v>
      </c>
      <c r="H10" s="13">
        <v>136161.32</v>
      </c>
      <c r="I10" s="14">
        <f t="shared" si="2"/>
        <v>97370.78</v>
      </c>
      <c r="J10" s="13">
        <f>H10/G10*100</f>
        <v>58.305183741335775</v>
      </c>
    </row>
    <row r="11" spans="1:10" ht="46.5" customHeight="1" x14ac:dyDescent="0.25">
      <c r="A11" s="11"/>
      <c r="B11" s="12"/>
      <c r="C11" s="12" t="s">
        <v>21</v>
      </c>
      <c r="D11" s="19" t="s">
        <v>22</v>
      </c>
      <c r="E11" s="13">
        <v>4877076.5</v>
      </c>
      <c r="F11" s="13">
        <v>2437543.1</v>
      </c>
      <c r="G11" s="13">
        <v>2318184.2000000002</v>
      </c>
      <c r="H11" s="13">
        <v>1927255.32</v>
      </c>
      <c r="I11" s="14">
        <f t="shared" si="2"/>
        <v>390928.88000000012</v>
      </c>
      <c r="J11" s="13">
        <f t="shared" ref="J11:J19" si="3">H11/G11*100</f>
        <v>83.136418581405209</v>
      </c>
    </row>
    <row r="12" spans="1:10" ht="30.75" customHeight="1" x14ac:dyDescent="0.25">
      <c r="A12" s="11"/>
      <c r="B12" s="12"/>
      <c r="C12" s="12" t="s">
        <v>15</v>
      </c>
      <c r="D12" s="19" t="s">
        <v>23</v>
      </c>
      <c r="E12" s="13">
        <v>1595134.2</v>
      </c>
      <c r="F12" s="13">
        <v>1553664</v>
      </c>
      <c r="G12" s="13">
        <v>1340695.8999999999</v>
      </c>
      <c r="H12" s="13">
        <v>28074.69</v>
      </c>
      <c r="I12" s="14">
        <f t="shared" si="2"/>
        <v>1312621.21</v>
      </c>
      <c r="J12" s="13">
        <f t="shared" si="3"/>
        <v>2.0940386257614425</v>
      </c>
    </row>
    <row r="13" spans="1:10" ht="33.75" customHeight="1" x14ac:dyDescent="0.25">
      <c r="A13" s="11"/>
      <c r="B13" s="12"/>
      <c r="C13" s="12" t="s">
        <v>24</v>
      </c>
      <c r="D13" s="19" t="s">
        <v>25</v>
      </c>
      <c r="E13" s="13">
        <v>1518398</v>
      </c>
      <c r="F13" s="13">
        <v>1506318.4</v>
      </c>
      <c r="G13" s="13">
        <v>1103851.8999999999</v>
      </c>
      <c r="H13" s="13">
        <v>853738.43</v>
      </c>
      <c r="I13" s="14">
        <f t="shared" si="2"/>
        <v>250113.46999999986</v>
      </c>
      <c r="J13" s="13">
        <f t="shared" si="3"/>
        <v>77.34175481330422</v>
      </c>
    </row>
    <row r="14" spans="1:10" ht="51" customHeight="1" x14ac:dyDescent="0.25">
      <c r="A14" s="11"/>
      <c r="B14" s="12"/>
      <c r="C14" s="15" t="s">
        <v>26</v>
      </c>
      <c r="D14" s="19" t="s">
        <v>27</v>
      </c>
      <c r="E14" s="13">
        <v>57460.800000000003</v>
      </c>
      <c r="F14" s="13">
        <v>45055.8</v>
      </c>
      <c r="G14" s="13">
        <v>44571.8</v>
      </c>
      <c r="H14" s="13">
        <v>37992.65</v>
      </c>
      <c r="I14" s="14">
        <f t="shared" si="2"/>
        <v>6579.1500000000015</v>
      </c>
      <c r="J14" s="13">
        <f t="shared" si="3"/>
        <v>85.239209545048652</v>
      </c>
    </row>
    <row r="15" spans="1:10" ht="24" customHeight="1" x14ac:dyDescent="0.25">
      <c r="A15" s="11"/>
      <c r="B15" s="12"/>
      <c r="C15" s="16" t="s">
        <v>28</v>
      </c>
      <c r="D15" s="19" t="s">
        <v>29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3">
        <v>0</v>
      </c>
    </row>
    <row r="16" spans="1:10" ht="36" customHeight="1" x14ac:dyDescent="0.25">
      <c r="A16" s="11"/>
      <c r="B16" s="12"/>
      <c r="C16" s="16" t="s">
        <v>16</v>
      </c>
      <c r="D16" s="19" t="s">
        <v>30</v>
      </c>
      <c r="E16" s="13">
        <v>43798262</v>
      </c>
      <c r="F16" s="13">
        <v>18797947.199999999</v>
      </c>
      <c r="G16" s="13">
        <v>18414099.699999999</v>
      </c>
      <c r="H16" s="13">
        <v>17637300.809999999</v>
      </c>
      <c r="I16" s="14">
        <f t="shared" si="2"/>
        <v>776798.8900000006</v>
      </c>
      <c r="J16" s="13">
        <f t="shared" si="3"/>
        <v>95.781499488677142</v>
      </c>
    </row>
    <row r="17" spans="1:10" ht="63.75" customHeight="1" x14ac:dyDescent="0.25">
      <c r="A17" s="20"/>
      <c r="B17" s="21" t="s">
        <v>31</v>
      </c>
      <c r="C17" s="22"/>
      <c r="D17" s="23" t="s">
        <v>32</v>
      </c>
      <c r="E17" s="24">
        <f>E18+E19</f>
        <v>516059</v>
      </c>
      <c r="F17" s="24">
        <f t="shared" ref="F17:I17" si="4">F18+F19</f>
        <v>210942</v>
      </c>
      <c r="G17" s="24">
        <f t="shared" si="4"/>
        <v>209732</v>
      </c>
      <c r="H17" s="24">
        <f t="shared" si="4"/>
        <v>203681.33000000002</v>
      </c>
      <c r="I17" s="24">
        <f t="shared" si="4"/>
        <v>6050.6699999999928</v>
      </c>
      <c r="J17" s="25">
        <f t="shared" si="3"/>
        <v>97.115046821658126</v>
      </c>
    </row>
    <row r="18" spans="1:10" ht="66" customHeight="1" x14ac:dyDescent="0.25">
      <c r="A18" s="11"/>
      <c r="B18" s="12"/>
      <c r="C18" s="17" t="s">
        <v>13</v>
      </c>
      <c r="D18" s="19" t="s">
        <v>33</v>
      </c>
      <c r="E18" s="13">
        <v>515646</v>
      </c>
      <c r="F18" s="13">
        <v>210529</v>
      </c>
      <c r="G18" s="13">
        <v>209319</v>
      </c>
      <c r="H18" s="13">
        <v>203377.82</v>
      </c>
      <c r="I18" s="14">
        <f t="shared" si="2"/>
        <v>5941.179999999993</v>
      </c>
      <c r="J18" s="13">
        <f t="shared" si="3"/>
        <v>97.161662343122231</v>
      </c>
    </row>
    <row r="19" spans="1:10" ht="48" customHeight="1" x14ac:dyDescent="0.25">
      <c r="A19" s="11"/>
      <c r="B19" s="12"/>
      <c r="C19" s="17" t="s">
        <v>15</v>
      </c>
      <c r="D19" s="19" t="s">
        <v>34</v>
      </c>
      <c r="E19" s="13">
        <v>413</v>
      </c>
      <c r="F19" s="13">
        <v>413</v>
      </c>
      <c r="G19" s="13">
        <v>413</v>
      </c>
      <c r="H19" s="13">
        <v>303.51</v>
      </c>
      <c r="I19" s="14">
        <f t="shared" ref="I19:I20" si="5">G19-H19</f>
        <v>109.49000000000001</v>
      </c>
      <c r="J19" s="13">
        <f t="shared" si="3"/>
        <v>73.489104116222762</v>
      </c>
    </row>
    <row r="20" spans="1:10" ht="48.75" customHeight="1" x14ac:dyDescent="0.25">
      <c r="A20" s="20"/>
      <c r="B20" s="21" t="s">
        <v>35</v>
      </c>
      <c r="C20" s="22"/>
      <c r="D20" s="23" t="s">
        <v>37</v>
      </c>
      <c r="E20" s="24">
        <v>50193.1</v>
      </c>
      <c r="F20" s="24">
        <v>47114.400000000001</v>
      </c>
      <c r="G20" s="24">
        <v>31316.9</v>
      </c>
      <c r="H20" s="24">
        <v>23872.63</v>
      </c>
      <c r="I20" s="36">
        <f t="shared" si="5"/>
        <v>7444.27</v>
      </c>
      <c r="J20" s="25">
        <f t="shared" ref="J20:J21" si="6">H20/G20*100</f>
        <v>76.229224476241271</v>
      </c>
    </row>
    <row r="21" spans="1:10" ht="15.75" hidden="1" x14ac:dyDescent="0.25">
      <c r="A21" s="11">
        <v>9</v>
      </c>
      <c r="B21" s="12"/>
      <c r="C21" s="17" t="s">
        <v>36</v>
      </c>
      <c r="D21" s="19" t="s">
        <v>38</v>
      </c>
      <c r="E21" s="13">
        <v>92353.9</v>
      </c>
      <c r="F21" s="13">
        <v>75644.399999999994</v>
      </c>
      <c r="G21" s="13">
        <v>50314.1</v>
      </c>
      <c r="H21" s="13">
        <v>26772.5</v>
      </c>
      <c r="I21" s="14">
        <f t="shared" ref="I21" si="7">G21-H21</f>
        <v>23541.599999999999</v>
      </c>
      <c r="J21" s="13">
        <f t="shared" si="6"/>
        <v>53.210730192928025</v>
      </c>
    </row>
  </sheetData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2021-06-10T11:00:12Z</dcterms:modified>
</cp:coreProperties>
</file>