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F17" i="1" l="1"/>
  <c r="G17" i="1"/>
  <c r="H17" i="1"/>
  <c r="E17" i="1"/>
  <c r="E8" i="1"/>
  <c r="J11" i="1"/>
  <c r="J14" i="1"/>
  <c r="J16" i="1"/>
  <c r="J18" i="1"/>
  <c r="J10" i="1"/>
  <c r="J9" i="1"/>
  <c r="F8" i="1"/>
  <c r="G8" i="1"/>
  <c r="H8" i="1"/>
  <c r="H7" i="1" l="1"/>
  <c r="F7" i="1"/>
  <c r="G7" i="1"/>
  <c r="E7" i="1"/>
  <c r="J17" i="1"/>
  <c r="J8" i="1"/>
  <c r="J7" i="1" l="1"/>
  <c r="I18" i="1"/>
  <c r="I17" i="1" s="1"/>
  <c r="I16" i="1"/>
  <c r="I14" i="1"/>
  <c r="I13" i="1"/>
  <c r="I12" i="1"/>
  <c r="I11" i="1"/>
  <c r="I10" i="1"/>
  <c r="I9" i="1"/>
  <c r="I8" i="1" l="1"/>
  <c r="I7" i="1" s="1"/>
</calcChain>
</file>

<file path=xl/sharedStrings.xml><?xml version="1.0" encoding="utf-8"?>
<sst xmlns="http://schemas.openxmlformats.org/spreadsheetml/2006/main" count="40" uniqueCount="38">
  <si>
    <t>тыс.тенге</t>
  </si>
  <si>
    <t>Администратор</t>
  </si>
  <si>
    <t>Программа</t>
  </si>
  <si>
    <t>Подпрограмма</t>
  </si>
  <si>
    <t>Наименование</t>
  </si>
  <si>
    <t>Сводный план финансирова-ния на год</t>
  </si>
  <si>
    <t xml:space="preserve">Сводный план финансирования на отчетный период </t>
  </si>
  <si>
    <t>Кассовое исполнение по состоянию на 01.07.19 г.</t>
  </si>
  <si>
    <t>Отклонение по кассовому расходу</t>
  </si>
  <si>
    <t>% исполнения</t>
  </si>
  <si>
    <t>по обязательст-вам</t>
  </si>
  <si>
    <t xml:space="preserve">по платежам </t>
  </si>
  <si>
    <t>001</t>
  </si>
  <si>
    <t>100</t>
  </si>
  <si>
    <t>104</t>
  </si>
  <si>
    <t>111</t>
  </si>
  <si>
    <t>123</t>
  </si>
  <si>
    <t>Верховный Суд Республики Казахстан</t>
  </si>
  <si>
    <t>Обеспечение судебными органами судебной защиты прав и законных интересов граждан и организаций"</t>
  </si>
  <si>
    <t>Обеспечение высшим судебным органом судебной защиты прав, свобод и законных интересов граждан и организаций"</t>
  </si>
  <si>
    <t>Обеспечение функционирования информационных систем и информационно - техническое обеспечение государственного органа"</t>
  </si>
  <si>
    <t>105</t>
  </si>
  <si>
    <t>"Обеспечение отправления правосудия местными органами судебной власти"</t>
  </si>
  <si>
    <t>"Капитальные расходы органов судебной системы"</t>
  </si>
  <si>
    <t>112</t>
  </si>
  <si>
    <t>"Строительство объектов органов судебной системы"</t>
  </si>
  <si>
    <t>114</t>
  </si>
  <si>
    <t>"Обеспечение защиты прав и свобод лиц, участвующих в судебном процессе"</t>
  </si>
  <si>
    <t>115</t>
  </si>
  <si>
    <t>"Обеспечение жильем судей"</t>
  </si>
  <si>
    <t>"Текущие административные расходы"</t>
  </si>
  <si>
    <t>017</t>
  </si>
  <si>
    <t xml:space="preserve"> "Организация послевузовского образования, переподготовка и повышение квалификации судейских кадров"</t>
  </si>
  <si>
    <t>"Обеспечение организации послевузовского образования, переподготовки и повышение квалификации судейских кадров"</t>
  </si>
  <si>
    <t>Капитальные расходы подведомственных  государственных организации"</t>
  </si>
  <si>
    <t>138</t>
  </si>
  <si>
    <t>Обеспечение повышения квалификации государственных служащих</t>
  </si>
  <si>
    <t>Информация об исполнении бюджетных программ (подпрограмм) на 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</si>
</sst>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0" fillId="0" borderId="0" xfId="0" applyNumberFormat="1"/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M14" sqref="M14"/>
    </sheetView>
  </sheetViews>
  <sheetFormatPr defaultRowHeight="15" x14ac:dyDescent="0.25"/>
  <cols>
    <col min="1" max="1" width="4.7109375" customWidth="1"/>
    <col min="2" max="2" width="6" customWidth="1"/>
    <col min="3" max="3" width="7.140625" customWidth="1"/>
    <col min="4" max="4" width="35.85546875" customWidth="1"/>
    <col min="5" max="5" width="13.5703125" customWidth="1"/>
    <col min="6" max="6" width="12.85546875" customWidth="1"/>
    <col min="7" max="7" width="13.42578125" customWidth="1"/>
    <col min="8" max="8" width="13.28515625" customWidth="1"/>
    <col min="9" max="9" width="14.140625" customWidth="1"/>
    <col min="10" max="10" width="7.140625" customWidth="1"/>
  </cols>
  <sheetData>
    <row r="2" spans="1:12" ht="15.75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ht="15.75" x14ac:dyDescent="0.25">
      <c r="A3" s="1"/>
      <c r="B3" s="1"/>
      <c r="C3" s="2"/>
      <c r="D3" s="2"/>
      <c r="E3" s="3"/>
      <c r="F3" s="3"/>
      <c r="G3" s="4"/>
      <c r="H3" s="3"/>
      <c r="I3" s="3"/>
      <c r="J3" s="5" t="s">
        <v>0</v>
      </c>
    </row>
    <row r="4" spans="1:12" ht="15.75" x14ac:dyDescent="0.25">
      <c r="A4" s="28" t="s">
        <v>1</v>
      </c>
      <c r="B4" s="28" t="s">
        <v>2</v>
      </c>
      <c r="C4" s="28" t="s">
        <v>3</v>
      </c>
      <c r="D4" s="29" t="s">
        <v>4</v>
      </c>
      <c r="E4" s="29" t="s">
        <v>5</v>
      </c>
      <c r="F4" s="30" t="s">
        <v>6</v>
      </c>
      <c r="G4" s="31"/>
      <c r="H4" s="32" t="s">
        <v>7</v>
      </c>
      <c r="I4" s="33" t="s">
        <v>8</v>
      </c>
      <c r="J4" s="35" t="s">
        <v>9</v>
      </c>
    </row>
    <row r="5" spans="1:12" ht="47.25" x14ac:dyDescent="0.25">
      <c r="A5" s="28"/>
      <c r="B5" s="28"/>
      <c r="C5" s="28"/>
      <c r="D5" s="29"/>
      <c r="E5" s="29"/>
      <c r="F5" s="6" t="s">
        <v>10</v>
      </c>
      <c r="G5" s="6" t="s">
        <v>11</v>
      </c>
      <c r="H5" s="32"/>
      <c r="I5" s="34"/>
      <c r="J5" s="36"/>
    </row>
    <row r="6" spans="1:12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2" ht="36.75" customHeight="1" x14ac:dyDescent="0.25">
      <c r="A7" s="8">
        <v>501</v>
      </c>
      <c r="B7" s="8"/>
      <c r="C7" s="8"/>
      <c r="D7" s="9" t="s">
        <v>17</v>
      </c>
      <c r="E7" s="10">
        <f>E8+E17+E20</f>
        <v>53696451.100000001</v>
      </c>
      <c r="F7" s="10">
        <f t="shared" ref="F7:I7" si="0">F8+F17+F20</f>
        <v>11190863.699999999</v>
      </c>
      <c r="G7" s="10">
        <f t="shared" si="0"/>
        <v>9262863.4000000004</v>
      </c>
      <c r="H7" s="10">
        <f t="shared" si="0"/>
        <v>7420274.4199999999</v>
      </c>
      <c r="I7" s="10">
        <f t="shared" si="0"/>
        <v>1842588.98</v>
      </c>
      <c r="J7" s="10">
        <f>H7/G7*100</f>
        <v>80.107782006155887</v>
      </c>
    </row>
    <row r="8" spans="1:12" ht="63" customHeight="1" x14ac:dyDescent="0.25">
      <c r="A8" s="8"/>
      <c r="B8" s="15" t="s">
        <v>12</v>
      </c>
      <c r="C8" s="15"/>
      <c r="D8" s="23" t="s">
        <v>18</v>
      </c>
      <c r="E8" s="10">
        <f>E9+E10+E11+E12+E13+E14+E15+E16</f>
        <v>53130199</v>
      </c>
      <c r="F8" s="10">
        <f t="shared" ref="F8:I8" si="1">F9+F10+F11+F12+F13+F14+F15+F16</f>
        <v>11071924</v>
      </c>
      <c r="G8" s="10">
        <f t="shared" si="1"/>
        <v>9173929</v>
      </c>
      <c r="H8" s="10">
        <f t="shared" si="1"/>
        <v>7343714.5800000001</v>
      </c>
      <c r="I8" s="10">
        <f t="shared" si="1"/>
        <v>1830214.42</v>
      </c>
      <c r="J8" s="10">
        <f>H8/G8*100</f>
        <v>80.049830121859458</v>
      </c>
      <c r="L8" s="26"/>
    </row>
    <row r="9" spans="1:12" ht="60.75" customHeight="1" x14ac:dyDescent="0.25">
      <c r="A9" s="11"/>
      <c r="B9" s="12"/>
      <c r="C9" s="12" t="s">
        <v>13</v>
      </c>
      <c r="D9" s="18" t="s">
        <v>19</v>
      </c>
      <c r="E9" s="13">
        <v>704538.7</v>
      </c>
      <c r="F9" s="13">
        <v>158205.4</v>
      </c>
      <c r="G9" s="13">
        <v>119205.4</v>
      </c>
      <c r="H9" s="13">
        <v>34659.599999999999</v>
      </c>
      <c r="I9" s="14">
        <f t="shared" ref="I9:I20" si="2">G9-H9</f>
        <v>84545.799999999988</v>
      </c>
      <c r="J9" s="13">
        <f>H9/G9*100</f>
        <v>29.075528457603433</v>
      </c>
    </row>
    <row r="10" spans="1:12" ht="75" customHeight="1" x14ac:dyDescent="0.25">
      <c r="A10" s="11"/>
      <c r="B10" s="12"/>
      <c r="C10" s="12" t="s">
        <v>14</v>
      </c>
      <c r="D10" s="19" t="s">
        <v>20</v>
      </c>
      <c r="E10" s="13">
        <v>1011339.8</v>
      </c>
      <c r="F10" s="13">
        <v>533573.6</v>
      </c>
      <c r="G10" s="13">
        <v>151333.6</v>
      </c>
      <c r="H10" s="13">
        <v>21280.57</v>
      </c>
      <c r="I10" s="14">
        <f t="shared" si="2"/>
        <v>130053.03</v>
      </c>
      <c r="J10" s="13">
        <f>H10/G10*100</f>
        <v>14.062025881892717</v>
      </c>
    </row>
    <row r="11" spans="1:12" ht="46.5" customHeight="1" x14ac:dyDescent="0.25">
      <c r="A11" s="11"/>
      <c r="B11" s="12"/>
      <c r="C11" s="12" t="s">
        <v>21</v>
      </c>
      <c r="D11" s="19" t="s">
        <v>22</v>
      </c>
      <c r="E11" s="13">
        <v>7993554.9000000004</v>
      </c>
      <c r="F11" s="13">
        <v>1351313.4</v>
      </c>
      <c r="G11" s="13">
        <v>1312132.3999999999</v>
      </c>
      <c r="H11" s="13">
        <v>682557.23</v>
      </c>
      <c r="I11" s="14">
        <f t="shared" si="2"/>
        <v>629575.16999999993</v>
      </c>
      <c r="J11" s="13">
        <f t="shared" ref="J11:J18" si="3">H11/G11*100</f>
        <v>52.018929644599886</v>
      </c>
    </row>
    <row r="12" spans="1:12" ht="30.75" customHeight="1" x14ac:dyDescent="0.25">
      <c r="A12" s="11"/>
      <c r="B12" s="12"/>
      <c r="C12" s="12" t="s">
        <v>15</v>
      </c>
      <c r="D12" s="19" t="s">
        <v>23</v>
      </c>
      <c r="E12" s="13">
        <v>970579</v>
      </c>
      <c r="F12" s="13">
        <v>17441</v>
      </c>
      <c r="G12" s="13">
        <v>17441</v>
      </c>
      <c r="H12" s="13">
        <v>0</v>
      </c>
      <c r="I12" s="14">
        <f t="shared" si="2"/>
        <v>17441</v>
      </c>
      <c r="J12" s="13">
        <v>0</v>
      </c>
    </row>
    <row r="13" spans="1:12" ht="33.75" customHeight="1" x14ac:dyDescent="0.25">
      <c r="A13" s="11"/>
      <c r="B13" s="12"/>
      <c r="C13" s="12" t="s">
        <v>24</v>
      </c>
      <c r="D13" s="19" t="s">
        <v>25</v>
      </c>
      <c r="E13" s="13">
        <v>1064560</v>
      </c>
      <c r="F13" s="13">
        <v>1064560</v>
      </c>
      <c r="G13" s="13">
        <v>140000</v>
      </c>
      <c r="H13" s="13">
        <v>46673.84</v>
      </c>
      <c r="I13" s="14">
        <f t="shared" si="2"/>
        <v>93326.16</v>
      </c>
      <c r="J13" s="13">
        <v>0</v>
      </c>
    </row>
    <row r="14" spans="1:12" ht="51" customHeight="1" x14ac:dyDescent="0.25">
      <c r="A14" s="11"/>
      <c r="B14" s="12"/>
      <c r="C14" s="15" t="s">
        <v>26</v>
      </c>
      <c r="D14" s="19" t="s">
        <v>27</v>
      </c>
      <c r="E14" s="13">
        <v>40363</v>
      </c>
      <c r="F14" s="13">
        <v>18449</v>
      </c>
      <c r="G14" s="13">
        <v>17712</v>
      </c>
      <c r="H14" s="13">
        <v>9538.2000000000007</v>
      </c>
      <c r="I14" s="14">
        <f t="shared" si="2"/>
        <v>8173.7999999999993</v>
      </c>
      <c r="J14" s="13">
        <f t="shared" si="3"/>
        <v>53.85162601626017</v>
      </c>
    </row>
    <row r="15" spans="1:12" ht="24" customHeight="1" x14ac:dyDescent="0.25">
      <c r="A15" s="11"/>
      <c r="B15" s="12"/>
      <c r="C15" s="16" t="s">
        <v>28</v>
      </c>
      <c r="D15" s="19" t="s">
        <v>29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2" ht="36" customHeight="1" x14ac:dyDescent="0.25">
      <c r="A16" s="11"/>
      <c r="B16" s="12"/>
      <c r="C16" s="16" t="s">
        <v>16</v>
      </c>
      <c r="D16" s="19" t="s">
        <v>30</v>
      </c>
      <c r="E16" s="13">
        <v>41345263.600000001</v>
      </c>
      <c r="F16" s="13">
        <v>7928381.5999999996</v>
      </c>
      <c r="G16" s="13">
        <v>7416104.5999999996</v>
      </c>
      <c r="H16" s="13">
        <v>6549005.1399999997</v>
      </c>
      <c r="I16" s="14">
        <f t="shared" si="2"/>
        <v>867099.46</v>
      </c>
      <c r="J16" s="13">
        <f t="shared" si="3"/>
        <v>88.30788524746535</v>
      </c>
    </row>
    <row r="17" spans="1:10" ht="63.75" customHeight="1" x14ac:dyDescent="0.25">
      <c r="A17" s="20"/>
      <c r="B17" s="21" t="s">
        <v>31</v>
      </c>
      <c r="C17" s="22"/>
      <c r="D17" s="23" t="s">
        <v>32</v>
      </c>
      <c r="E17" s="24">
        <f>E18+E19</f>
        <v>516059</v>
      </c>
      <c r="F17" s="24">
        <f t="shared" ref="F17:I17" si="4">F18+F19</f>
        <v>86039</v>
      </c>
      <c r="G17" s="24">
        <f t="shared" si="4"/>
        <v>84357</v>
      </c>
      <c r="H17" s="24">
        <f t="shared" si="4"/>
        <v>74951.240000000005</v>
      </c>
      <c r="I17" s="24">
        <f t="shared" si="4"/>
        <v>9405.7599999999948</v>
      </c>
      <c r="J17" s="25">
        <f t="shared" si="3"/>
        <v>88.850053937432577</v>
      </c>
    </row>
    <row r="18" spans="1:10" ht="66" customHeight="1" x14ac:dyDescent="0.25">
      <c r="A18" s="11"/>
      <c r="B18" s="12"/>
      <c r="C18" s="17" t="s">
        <v>13</v>
      </c>
      <c r="D18" s="19" t="s">
        <v>33</v>
      </c>
      <c r="E18" s="13">
        <v>515759</v>
      </c>
      <c r="F18" s="13">
        <v>85739</v>
      </c>
      <c r="G18" s="13">
        <v>84057</v>
      </c>
      <c r="H18" s="13">
        <v>74867.240000000005</v>
      </c>
      <c r="I18" s="14">
        <f t="shared" si="2"/>
        <v>9189.7599999999948</v>
      </c>
      <c r="J18" s="13">
        <f t="shared" si="3"/>
        <v>89.067228190394616</v>
      </c>
    </row>
    <row r="19" spans="1:10" ht="48" customHeight="1" x14ac:dyDescent="0.25">
      <c r="A19" s="11"/>
      <c r="B19" s="12"/>
      <c r="C19" s="17" t="s">
        <v>15</v>
      </c>
      <c r="D19" s="19" t="s">
        <v>34</v>
      </c>
      <c r="E19" s="13">
        <v>300</v>
      </c>
      <c r="F19" s="13">
        <v>300</v>
      </c>
      <c r="G19" s="13">
        <v>300</v>
      </c>
      <c r="H19" s="13">
        <v>84</v>
      </c>
      <c r="I19" s="14">
        <f t="shared" si="2"/>
        <v>216</v>
      </c>
      <c r="J19" s="13">
        <v>0</v>
      </c>
    </row>
    <row r="20" spans="1:10" ht="48.75" customHeight="1" x14ac:dyDescent="0.25">
      <c r="A20" s="20"/>
      <c r="B20" s="21" t="s">
        <v>35</v>
      </c>
      <c r="C20" s="22"/>
      <c r="D20" s="23" t="s">
        <v>36</v>
      </c>
      <c r="E20" s="24">
        <v>50193.1</v>
      </c>
      <c r="F20" s="24">
        <v>32900.699999999997</v>
      </c>
      <c r="G20" s="24">
        <v>4577.3999999999996</v>
      </c>
      <c r="H20" s="24">
        <v>1608.6</v>
      </c>
      <c r="I20" s="14">
        <f t="shared" si="2"/>
        <v>2968.7999999999997</v>
      </c>
      <c r="J20" s="25">
        <v>0</v>
      </c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2021-03-04T11:30:21Z</dcterms:modified>
</cp:coreProperties>
</file>